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VALOR TOTAL POR TRAMITE 2014" sheetId="1" r:id="rId1"/>
    <sheet name="Hoja1" sheetId="2" r:id="rId2"/>
  </sheets>
  <definedNames>
    <definedName name="_xlnm.Print_Area" localSheetId="0">'VALOR TOTAL POR TRAMITE 2014'!$D$3:$N$61</definedName>
  </definedNames>
  <calcPr fullCalcOnLoad="1"/>
</workbook>
</file>

<file path=xl/sharedStrings.xml><?xml version="1.0" encoding="utf-8"?>
<sst xmlns="http://schemas.openxmlformats.org/spreadsheetml/2006/main" count="61" uniqueCount="61">
  <si>
    <t>No.</t>
  </si>
  <si>
    <t>Tramite</t>
  </si>
  <si>
    <t>Cambio de Color</t>
  </si>
  <si>
    <t>Cambio de Servicio</t>
  </si>
  <si>
    <t>Certificado de Tradición</t>
  </si>
  <si>
    <t>Duplicado Licencia de Conducción</t>
  </si>
  <si>
    <t>Refrendación Licencia de Conducción</t>
  </si>
  <si>
    <t>Levantamiento de Gravámenes (Prenda)</t>
  </si>
  <si>
    <t>Inscripción de Gravámenes (Prenda)</t>
  </si>
  <si>
    <t>Expedición de Licencia de Conducción</t>
  </si>
  <si>
    <t>Registro Inicial Motocicleta y Moto-carro</t>
  </si>
  <si>
    <t>Derechos de Circulación TTE Publico</t>
  </si>
  <si>
    <t xml:space="preserve">Fotocopias autenticas </t>
  </si>
  <si>
    <t>Fotocopia simple</t>
  </si>
  <si>
    <t>Aclaración corrección de documentos</t>
  </si>
  <si>
    <t>Cambio / Duplicado Placa Motocicleta, Placa Moto-carro y Maquinaria Agrícola</t>
  </si>
  <si>
    <t>Traspaso Motocicleta, Moto-carro o Maquinaria Agrícola</t>
  </si>
  <si>
    <t>Cambio de Motor</t>
  </si>
  <si>
    <t>Regrabacion de motor</t>
  </si>
  <si>
    <t>Regrabacion de chasis y/o serial</t>
  </si>
  <si>
    <t>Registro Inicial Particular</t>
  </si>
  <si>
    <t>Registro Inicial publico de carga</t>
  </si>
  <si>
    <t>Registro Inicial Particular de carga</t>
  </si>
  <si>
    <t>Registro Inicial Publico de Pasajeros</t>
  </si>
  <si>
    <t>Registro Inicial de Maquinaria Agricola</t>
  </si>
  <si>
    <t>Matricula o Registro  Inicial de Remolques  o Semiremolques</t>
  </si>
  <si>
    <t>Registro Inicial Oficial</t>
  </si>
  <si>
    <t xml:space="preserve">Radicado de Registro Motocicleta, Moto-carro </t>
  </si>
  <si>
    <t>Radicado de Registro  Maquinaria Agrícola</t>
  </si>
  <si>
    <t>Cambio   de Placa por clasificacion de vehiculo antiguo o clasico</t>
  </si>
  <si>
    <t>Cancelación de Matricula o Licencia de Transito</t>
  </si>
  <si>
    <t>Radicado de Registro Vehiculo Oficial</t>
  </si>
  <si>
    <t>Radicado de Registro Remolques  o Semiremolques</t>
  </si>
  <si>
    <t>Radicado  de registro Vehiculo Particular</t>
  </si>
  <si>
    <t>Radicado registro Vehiculo Publico de Carga</t>
  </si>
  <si>
    <t>Radicado de Registro vehiculo Particular de carga</t>
  </si>
  <si>
    <t>Radicado de Registro Vehiculo  Publico de Pasajeros</t>
  </si>
  <si>
    <t>Cambio de Empresa Vehiculo de Transporte de Pasajeros</t>
  </si>
  <si>
    <t>Recategorizacion Licencia de Conducción</t>
  </si>
  <si>
    <t>Regrabacion de Serie y VIN</t>
  </si>
  <si>
    <t>ITBOY</t>
  </si>
  <si>
    <t>MINISTERIO</t>
  </si>
  <si>
    <t>RUNT</t>
  </si>
  <si>
    <t>TOTAL</t>
  </si>
  <si>
    <t>Traspaso vehículo Particular, Publico, Oficial, Carga, Remolque y Semiremolque</t>
  </si>
  <si>
    <t>Cambio / Duplicado Placa Particular, Público, Oficial, Remolque o Semiremolque</t>
  </si>
  <si>
    <t>Duplicado Licencia Transito</t>
  </si>
  <si>
    <t>Traslado de Registro de Vehiculos, Remolque, Semiremolque  Moto, Motocarro o Maquinaria Agricola.</t>
  </si>
  <si>
    <t>Cambio de caracteristicas (Transformación)</t>
  </si>
  <si>
    <r>
      <t>VALOR TOTAL DE LASTARIFAS INCLUYENDO EL PAGO AL ITBOY, MINISTERIO Y RUNT AÑO 201</t>
    </r>
    <r>
      <rPr>
        <b/>
        <sz val="22"/>
        <color indexed="10"/>
        <rFont val="Arial"/>
        <family val="2"/>
      </rPr>
      <t>5</t>
    </r>
  </si>
  <si>
    <t>SISTEMA DE GESTIÓN INTEGRAL "ITBOY"</t>
  </si>
  <si>
    <t>Código: FR-RGT-09</t>
  </si>
  <si>
    <t>PROCESO</t>
  </si>
  <si>
    <t>Versión: 0</t>
  </si>
  <si>
    <t>REGISTRO DE TRANSITO</t>
  </si>
  <si>
    <t>Pág: 1 de 1</t>
  </si>
  <si>
    <t xml:space="preserve">FORMATO DE DESGLOCE  DE TARIFAS  </t>
  </si>
  <si>
    <t>1A VEZ</t>
  </si>
  <si>
    <t>LOS SIGUIENTES SON LOS VALORES DE LAS TARIFAS PARA LA VIGENCIA DEL AÑO 2015, APROBADAS MEDIANTE RESOLUCIÓN NÚMERO 331 DEL 30 DE DICIEMBRE DEL AÑO 2014, AUTORIZADAS Y FIRMADAS POR LA GERENCIA GENERAL DEL INSTITUTO, DE ACUERDO A LA ORDENANZA NÚMERO 035 DEL 11 DICIEMBRE DEL AÑO 2009 Y EL DECRETO NÚMERO 3068 DEL 30 DE DICIEMBRE DEL AÑO 2014, EMITIDO POR EL GOBIERNO NACIONAL, EN EL CUAL SE DETERMINA EL SALARIO MÍNIMO MENSUAL LEGAL VIGENTE PARA EL AÑO 2015.</t>
  </si>
  <si>
    <t>EL VALOR TOTAL ESTÁ COMPUESTO POR EL VALOR DE LA TARIFA DEL ITBOY SEGÚN LA RESOLUCIÓN MAS EL 35% DEL COSTO DEL TRÁMITE PARA EL MINISTERIO DE TRANSPORTE, MÁS EL VALOR DEL RUNT POR CADA TRAMITE.</t>
  </si>
  <si>
    <t>NOTA: ESTOS VALORES DEBEN SER ACTUALIZADOS CADA VEZ QUE EL MINISTERIO DE TRANSPORTES MEDIANTE RESOLUCIÓN AUTORICE LAS TARIFAS RUNT O CADA VEZ QUE EL GOBIERNO NACIONAL DETERMINE EL SALARIO MÍNIMO MENSUAL LEGAL VIGENTE O CADA VEZ QUE LA ASAMBLEA DEPARTAMENTAL MEDIANTE ORDENANZA ACTUALICE TARIFAS.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</si>
</sst>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40A]dddd\,\ dd&quot; de &quot;mmmm&quot; de &quot;yyyy"/>
    <numFmt numFmtId="169" formatCode="&quot;$&quot;\ #,##0"/>
    <numFmt numFmtId="170" formatCode="&quot;$&quot;\ #,##0.000_);[Red]\(&quot;$&quot;\ #,##0.000\)"/>
    <numFmt numFmtId="171" formatCode="&quot;$&quot;\ #,##0.0_);[Red]\(&quot;$&quot;\ #,##0.0\)"/>
    <numFmt numFmtId="172" formatCode="_(&quot;$&quot;\ * #,##0.0_);_(&quot;$&quot;\ * \(#,##0.0\);_(&quot;$&quot;\ * &quot;-&quot;??_);_(@_)"/>
    <numFmt numFmtId="173" formatCode="_(&quot;$&quot;\ * #,##0_);_(&quot;$&quot;\ * \(#,##0\);_(&quot;$&quot;\ 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22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Calibri"/>
      <family val="2"/>
    </font>
    <font>
      <sz val="20"/>
      <color indexed="8"/>
      <name val="Arial"/>
      <family val="2"/>
    </font>
    <font>
      <b/>
      <sz val="22"/>
      <color indexed="8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169" fontId="50" fillId="33" borderId="11" xfId="0" applyNumberFormat="1" applyFont="1" applyFill="1" applyBorder="1" applyAlignment="1">
      <alignment wrapText="1"/>
    </xf>
    <xf numFmtId="169" fontId="50" fillId="33" borderId="12" xfId="0" applyNumberFormat="1" applyFont="1" applyFill="1" applyBorder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1" fillId="0" borderId="22" xfId="0" applyFont="1" applyBorder="1" applyAlignment="1">
      <alignment horizontal="justify" vertical="center" wrapText="1"/>
    </xf>
    <xf numFmtId="0" fontId="51" fillId="0" borderId="23" xfId="0" applyFont="1" applyBorder="1" applyAlignment="1">
      <alignment horizontal="justify" vertical="center" wrapText="1"/>
    </xf>
    <xf numFmtId="14" fontId="51" fillId="0" borderId="24" xfId="0" applyNumberFormat="1" applyFont="1" applyBorder="1" applyAlignment="1">
      <alignment horizontal="justify" vertical="center" wrapText="1"/>
    </xf>
    <xf numFmtId="169" fontId="2" fillId="0" borderId="11" xfId="0" applyNumberFormat="1" applyFont="1" applyFill="1" applyBorder="1" applyAlignment="1">
      <alignment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2" fillId="0" borderId="25" xfId="0" applyNumberFormat="1" applyFont="1" applyFill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26" xfId="0" applyBorder="1" applyAlignment="1">
      <alignment horizontal="justify" vertical="center" wrapText="1"/>
    </xf>
    <xf numFmtId="0" fontId="49" fillId="0" borderId="15" xfId="0" applyFont="1" applyBorder="1" applyAlignment="1">
      <alignment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justify" vertical="center" wrapText="1"/>
    </xf>
    <xf numFmtId="0" fontId="4" fillId="0" borderId="28" xfId="0" applyFont="1" applyBorder="1" applyAlignment="1">
      <alignment vertical="center" wrapText="1"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31" xfId="0" applyFont="1" applyBorder="1" applyAlignment="1">
      <alignment/>
    </xf>
    <xf numFmtId="0" fontId="49" fillId="0" borderId="12" xfId="0" applyFont="1" applyBorder="1" applyAlignment="1">
      <alignment/>
    </xf>
    <xf numFmtId="173" fontId="0" fillId="0" borderId="0" xfId="51" applyNumberFormat="1" applyFont="1" applyAlignment="1">
      <alignment/>
    </xf>
    <xf numFmtId="0" fontId="49" fillId="34" borderId="15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49" fillId="34" borderId="31" xfId="0" applyFont="1" applyFill="1" applyBorder="1" applyAlignment="1">
      <alignment horizontal="center"/>
    </xf>
    <xf numFmtId="0" fontId="49" fillId="34" borderId="3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8" xfId="0" applyFont="1" applyFill="1" applyBorder="1" applyAlignment="1">
      <alignment horizontal="center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left" vertical="center" wrapText="1"/>
    </xf>
    <xf numFmtId="0" fontId="50" fillId="0" borderId="34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justify" vertical="top" wrapText="1"/>
    </xf>
    <xf numFmtId="0" fontId="5" fillId="0" borderId="34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31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66675</xdr:rowOff>
    </xdr:from>
    <xdr:to>
      <xdr:col>8</xdr:col>
      <xdr:colOff>171450</xdr:colOff>
      <xdr:row>6</xdr:row>
      <xdr:rowOff>238125</xdr:rowOff>
    </xdr:to>
    <xdr:sp>
      <xdr:nvSpPr>
        <xdr:cNvPr id="1" name="Rectangle 7"/>
        <xdr:cNvSpPr>
          <a:spLocks/>
        </xdr:cNvSpPr>
      </xdr:nvSpPr>
      <xdr:spPr>
        <a:xfrm>
          <a:off x="1876425" y="666750"/>
          <a:ext cx="41910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76200</xdr:rowOff>
    </xdr:from>
    <xdr:to>
      <xdr:col>7</xdr:col>
      <xdr:colOff>1076325</xdr:colOff>
      <xdr:row>6</xdr:row>
      <xdr:rowOff>352425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76275"/>
          <a:ext cx="3600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1"/>
  <sheetViews>
    <sheetView tabSelected="1" zoomScale="70" zoomScaleNormal="70" zoomScalePageLayoutView="0" workbookViewId="0" topLeftCell="A1">
      <selection activeCell="F18" sqref="F18:I18"/>
    </sheetView>
  </sheetViews>
  <sheetFormatPr defaultColWidth="11.421875" defaultRowHeight="15"/>
  <cols>
    <col min="1" max="1" width="11.421875" style="2" customWidth="1"/>
    <col min="2" max="3" width="5.140625" style="2" customWidth="1"/>
    <col min="4" max="4" width="2.00390625" style="2" customWidth="1"/>
    <col min="5" max="5" width="4.28125" style="2" customWidth="1"/>
    <col min="6" max="8" width="20.140625" style="2" customWidth="1"/>
    <col min="9" max="9" width="53.7109375" style="2" customWidth="1"/>
    <col min="10" max="10" width="21.7109375" style="2" customWidth="1"/>
    <col min="11" max="11" width="26.28125" style="2" customWidth="1"/>
    <col min="12" max="12" width="25.8515625" style="2" customWidth="1"/>
    <col min="13" max="13" width="34.421875" style="2" customWidth="1"/>
    <col min="14" max="14" width="2.140625" style="2" customWidth="1"/>
    <col min="15" max="15" width="3.8515625" style="2" customWidth="1"/>
    <col min="16" max="16" width="4.7109375" style="2" customWidth="1"/>
    <col min="17" max="20" width="11.421875" style="2" customWidth="1"/>
    <col min="21" max="21" width="14.421875" style="2" bestFit="1" customWidth="1"/>
    <col min="22" max="22" width="26.00390625" style="2" customWidth="1"/>
    <col min="23" max="16384" width="11.421875" style="2" customWidth="1"/>
  </cols>
  <sheetData>
    <row r="1" spans="2:16" ht="15.75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2:16" ht="15.75" thickBot="1">
      <c r="B2" s="37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37"/>
    </row>
    <row r="3" spans="2:16" ht="15.75" thickBot="1">
      <c r="B3" s="37"/>
      <c r="C3" s="36"/>
      <c r="D3" s="23"/>
      <c r="E3" s="7"/>
      <c r="F3" s="8"/>
      <c r="G3" s="8"/>
      <c r="H3" s="8"/>
      <c r="I3" s="8"/>
      <c r="J3" s="8"/>
      <c r="K3" s="8"/>
      <c r="L3" s="8"/>
      <c r="M3" s="8"/>
      <c r="N3" s="24"/>
      <c r="O3" s="36"/>
      <c r="P3" s="37"/>
    </row>
    <row r="4" spans="2:16" ht="30.75" customHeight="1" thickBot="1">
      <c r="B4" s="37"/>
      <c r="C4" s="36"/>
      <c r="D4" s="25"/>
      <c r="E4" s="9"/>
      <c r="F4" s="12"/>
      <c r="G4" s="13"/>
      <c r="H4" s="13"/>
      <c r="I4" s="67" t="s">
        <v>50</v>
      </c>
      <c r="J4" s="68"/>
      <c r="K4" s="68"/>
      <c r="L4" s="68"/>
      <c r="M4" s="17" t="s">
        <v>51</v>
      </c>
      <c r="N4" s="26"/>
      <c r="O4" s="36"/>
      <c r="P4" s="37"/>
    </row>
    <row r="5" spans="2:16" ht="30.75" customHeight="1" thickBot="1">
      <c r="B5" s="37"/>
      <c r="C5" s="36"/>
      <c r="D5" s="25"/>
      <c r="E5" s="9"/>
      <c r="F5" s="14"/>
      <c r="G5" s="11"/>
      <c r="H5" s="11"/>
      <c r="I5" s="69" t="s">
        <v>52</v>
      </c>
      <c r="J5" s="70"/>
      <c r="K5" s="70"/>
      <c r="L5" s="70"/>
      <c r="M5" s="18" t="s">
        <v>53</v>
      </c>
      <c r="N5" s="26"/>
      <c r="O5" s="36"/>
      <c r="P5" s="37"/>
    </row>
    <row r="6" spans="2:16" ht="30.75" customHeight="1" thickBot="1">
      <c r="B6" s="37"/>
      <c r="C6" s="36"/>
      <c r="D6" s="25"/>
      <c r="E6" s="9"/>
      <c r="F6" s="14"/>
      <c r="G6" s="11"/>
      <c r="H6" s="11"/>
      <c r="I6" s="69" t="s">
        <v>54</v>
      </c>
      <c r="J6" s="70"/>
      <c r="K6" s="70"/>
      <c r="L6" s="70"/>
      <c r="M6" s="18" t="s">
        <v>55</v>
      </c>
      <c r="N6" s="26"/>
      <c r="O6" s="36"/>
      <c r="P6" s="37"/>
    </row>
    <row r="7" spans="2:16" ht="30.75" customHeight="1" thickBot="1">
      <c r="B7" s="37"/>
      <c r="C7" s="36"/>
      <c r="D7" s="25"/>
      <c r="E7" s="9"/>
      <c r="F7" s="15"/>
      <c r="G7" s="16"/>
      <c r="H7" s="16"/>
      <c r="I7" s="71" t="s">
        <v>56</v>
      </c>
      <c r="J7" s="72"/>
      <c r="K7" s="72"/>
      <c r="L7" s="72"/>
      <c r="M7" s="19">
        <v>42075</v>
      </c>
      <c r="N7" s="26"/>
      <c r="O7" s="36"/>
      <c r="P7" s="37"/>
    </row>
    <row r="8" spans="2:16" ht="15.75" thickBot="1">
      <c r="B8" s="37"/>
      <c r="C8" s="36"/>
      <c r="D8" s="25"/>
      <c r="E8" s="9"/>
      <c r="F8" s="10"/>
      <c r="G8" s="10"/>
      <c r="H8" s="10"/>
      <c r="I8" s="10"/>
      <c r="J8" s="10"/>
      <c r="K8" s="10"/>
      <c r="L8" s="10"/>
      <c r="M8" s="10"/>
      <c r="N8" s="27"/>
      <c r="O8" s="36"/>
      <c r="P8" s="37"/>
    </row>
    <row r="9" spans="2:16" ht="33.75" customHeight="1" thickBot="1">
      <c r="B9" s="37"/>
      <c r="C9" s="36"/>
      <c r="D9" s="25"/>
      <c r="E9" s="58" t="s">
        <v>58</v>
      </c>
      <c r="F9" s="59"/>
      <c r="G9" s="59"/>
      <c r="H9" s="59"/>
      <c r="I9" s="59"/>
      <c r="J9" s="59"/>
      <c r="K9" s="59"/>
      <c r="L9" s="59"/>
      <c r="M9" s="60"/>
      <c r="N9" s="28"/>
      <c r="O9" s="36"/>
      <c r="P9" s="37"/>
    </row>
    <row r="10" spans="2:18" ht="33.75" customHeight="1" thickBot="1">
      <c r="B10" s="37"/>
      <c r="C10" s="36"/>
      <c r="D10" s="25"/>
      <c r="E10" s="61"/>
      <c r="F10" s="62"/>
      <c r="G10" s="62"/>
      <c r="H10" s="62"/>
      <c r="I10" s="62"/>
      <c r="J10" s="62"/>
      <c r="K10" s="62"/>
      <c r="L10" s="62"/>
      <c r="M10" s="63"/>
      <c r="N10" s="28"/>
      <c r="O10" s="36"/>
      <c r="P10" s="37"/>
      <c r="R10" s="36"/>
    </row>
    <row r="11" spans="2:16" ht="15" customHeight="1" thickBot="1">
      <c r="B11" s="37"/>
      <c r="C11" s="36"/>
      <c r="D11" s="25"/>
      <c r="E11" s="61"/>
      <c r="F11" s="62"/>
      <c r="G11" s="62"/>
      <c r="H11" s="62"/>
      <c r="I11" s="62"/>
      <c r="J11" s="62"/>
      <c r="K11" s="62"/>
      <c r="L11" s="62"/>
      <c r="M11" s="63"/>
      <c r="N11" s="28"/>
      <c r="O11" s="36"/>
      <c r="P11" s="37"/>
    </row>
    <row r="12" spans="2:16" ht="4.5" customHeight="1" thickBot="1">
      <c r="B12" s="37"/>
      <c r="C12" s="36"/>
      <c r="D12" s="25"/>
      <c r="E12" s="64"/>
      <c r="F12" s="65"/>
      <c r="G12" s="65"/>
      <c r="H12" s="65"/>
      <c r="I12" s="65"/>
      <c r="J12" s="65"/>
      <c r="K12" s="65"/>
      <c r="L12" s="65"/>
      <c r="M12" s="66"/>
      <c r="N12" s="29"/>
      <c r="O12" s="36"/>
      <c r="P12" s="37"/>
    </row>
    <row r="13" spans="2:16" ht="42" customHeight="1" thickBot="1">
      <c r="B13" s="37"/>
      <c r="C13" s="36"/>
      <c r="D13" s="25"/>
      <c r="E13" s="55" t="s">
        <v>59</v>
      </c>
      <c r="F13" s="56"/>
      <c r="G13" s="56"/>
      <c r="H13" s="56"/>
      <c r="I13" s="56"/>
      <c r="J13" s="56"/>
      <c r="K13" s="56"/>
      <c r="L13" s="56"/>
      <c r="M13" s="57"/>
      <c r="N13" s="29"/>
      <c r="O13" s="36"/>
      <c r="P13" s="37"/>
    </row>
    <row r="14" spans="2:16" ht="15.75" thickBot="1">
      <c r="B14" s="37"/>
      <c r="C14" s="36"/>
      <c r="D14" s="25"/>
      <c r="E14" s="1"/>
      <c r="F14" s="1"/>
      <c r="G14" s="1"/>
      <c r="H14" s="1"/>
      <c r="I14" s="1"/>
      <c r="J14" s="1"/>
      <c r="K14" s="1"/>
      <c r="L14" s="1"/>
      <c r="M14" s="1"/>
      <c r="N14" s="29"/>
      <c r="O14" s="36"/>
      <c r="P14" s="37"/>
    </row>
    <row r="15" spans="2:16" ht="8.25" customHeight="1" thickBot="1" thickTop="1">
      <c r="B15" s="37"/>
      <c r="C15" s="36"/>
      <c r="D15" s="30"/>
      <c r="E15" s="3"/>
      <c r="F15" s="3"/>
      <c r="G15" s="3"/>
      <c r="H15" s="3"/>
      <c r="I15" s="3"/>
      <c r="J15" s="3"/>
      <c r="K15" s="3"/>
      <c r="L15" s="3"/>
      <c r="M15" s="3"/>
      <c r="N15" s="31"/>
      <c r="O15" s="36"/>
      <c r="P15" s="37"/>
    </row>
    <row r="16" spans="2:16" ht="51.75" customHeight="1" thickBot="1">
      <c r="B16" s="37"/>
      <c r="C16" s="36"/>
      <c r="D16" s="32"/>
      <c r="E16" s="47" t="s">
        <v>0</v>
      </c>
      <c r="F16" s="44" t="s">
        <v>49</v>
      </c>
      <c r="G16" s="45"/>
      <c r="H16" s="45"/>
      <c r="I16" s="45"/>
      <c r="J16" s="45"/>
      <c r="K16" s="45"/>
      <c r="L16" s="45"/>
      <c r="M16" s="46"/>
      <c r="N16" s="29"/>
      <c r="O16" s="36"/>
      <c r="P16" s="37"/>
    </row>
    <row r="17" spans="2:16" ht="38.25" customHeight="1" thickBot="1">
      <c r="B17" s="37"/>
      <c r="C17" s="36"/>
      <c r="D17" s="32"/>
      <c r="E17" s="48"/>
      <c r="F17" s="49" t="s">
        <v>1</v>
      </c>
      <c r="G17" s="50"/>
      <c r="H17" s="50"/>
      <c r="I17" s="51"/>
      <c r="J17" s="5" t="s">
        <v>40</v>
      </c>
      <c r="K17" s="4" t="s">
        <v>41</v>
      </c>
      <c r="L17" s="4" t="s">
        <v>42</v>
      </c>
      <c r="M17" s="4" t="s">
        <v>43</v>
      </c>
      <c r="N17" s="29"/>
      <c r="O17" s="36"/>
      <c r="P17" s="37"/>
    </row>
    <row r="18" spans="2:16" ht="41.25" customHeight="1" thickBot="1">
      <c r="B18" s="37"/>
      <c r="C18" s="36"/>
      <c r="D18" s="32"/>
      <c r="E18" s="6">
        <v>1</v>
      </c>
      <c r="F18" s="52" t="s">
        <v>10</v>
      </c>
      <c r="G18" s="53"/>
      <c r="H18" s="53"/>
      <c r="I18" s="54"/>
      <c r="J18" s="20">
        <v>105300</v>
      </c>
      <c r="K18" s="20">
        <f>_XLL.REDOND.MULT(J18*0.35,100)</f>
        <v>36900</v>
      </c>
      <c r="L18" s="20">
        <v>9500</v>
      </c>
      <c r="M18" s="21">
        <f>+J18+K18+L18</f>
        <v>151700</v>
      </c>
      <c r="N18" s="29"/>
      <c r="O18" s="36"/>
      <c r="P18" s="37"/>
    </row>
    <row r="19" spans="2:16" ht="41.25" customHeight="1" thickBot="1">
      <c r="B19" s="37"/>
      <c r="C19" s="36"/>
      <c r="D19" s="32"/>
      <c r="E19" s="6">
        <f>+E18+1</f>
        <v>2</v>
      </c>
      <c r="F19" s="52" t="s">
        <v>24</v>
      </c>
      <c r="G19" s="53"/>
      <c r="H19" s="53"/>
      <c r="I19" s="54"/>
      <c r="J19" s="22">
        <v>105300</v>
      </c>
      <c r="K19" s="20">
        <f aca="true" t="shared" si="0" ref="K19:K56">_XLL.REDOND.MULT(J19*0.35,100)</f>
        <v>36900</v>
      </c>
      <c r="L19" s="20">
        <v>9500</v>
      </c>
      <c r="M19" s="21">
        <f aca="true" t="shared" si="1" ref="M19:M45">+J19+K19+L19</f>
        <v>151700</v>
      </c>
      <c r="N19" s="29"/>
      <c r="O19" s="36"/>
      <c r="P19" s="37"/>
    </row>
    <row r="20" spans="2:16" ht="41.25" customHeight="1" thickBot="1">
      <c r="B20" s="37"/>
      <c r="C20" s="36"/>
      <c r="D20" s="32"/>
      <c r="E20" s="6">
        <f aca="true" t="shared" si="2" ref="E20:E60">+E19+1</f>
        <v>3</v>
      </c>
      <c r="F20" s="52" t="s">
        <v>20</v>
      </c>
      <c r="G20" s="53"/>
      <c r="H20" s="53"/>
      <c r="I20" s="54"/>
      <c r="J20" s="22">
        <v>126800</v>
      </c>
      <c r="K20" s="20">
        <f t="shared" si="0"/>
        <v>44400</v>
      </c>
      <c r="L20" s="20">
        <v>9500</v>
      </c>
      <c r="M20" s="21">
        <f t="shared" si="1"/>
        <v>180700</v>
      </c>
      <c r="N20" s="29"/>
      <c r="O20" s="36"/>
      <c r="P20" s="37"/>
    </row>
    <row r="21" spans="2:16" ht="41.25" customHeight="1" thickBot="1">
      <c r="B21" s="37"/>
      <c r="C21" s="36"/>
      <c r="D21" s="32"/>
      <c r="E21" s="6">
        <f t="shared" si="2"/>
        <v>4</v>
      </c>
      <c r="F21" s="52" t="s">
        <v>21</v>
      </c>
      <c r="G21" s="53"/>
      <c r="H21" s="53"/>
      <c r="I21" s="54"/>
      <c r="J21" s="22">
        <v>126800</v>
      </c>
      <c r="K21" s="20">
        <f t="shared" si="0"/>
        <v>44400</v>
      </c>
      <c r="L21" s="20">
        <v>9500</v>
      </c>
      <c r="M21" s="21">
        <f t="shared" si="1"/>
        <v>180700</v>
      </c>
      <c r="N21" s="29"/>
      <c r="O21" s="36"/>
      <c r="P21" s="37"/>
    </row>
    <row r="22" spans="2:16" ht="41.25" customHeight="1" thickBot="1">
      <c r="B22" s="37"/>
      <c r="C22" s="36"/>
      <c r="D22" s="32"/>
      <c r="E22" s="6">
        <f t="shared" si="2"/>
        <v>5</v>
      </c>
      <c r="F22" s="52" t="s">
        <v>22</v>
      </c>
      <c r="G22" s="53"/>
      <c r="H22" s="53"/>
      <c r="I22" s="54"/>
      <c r="J22" s="22">
        <v>126800</v>
      </c>
      <c r="K22" s="20">
        <f t="shared" si="0"/>
        <v>44400</v>
      </c>
      <c r="L22" s="20">
        <v>9500</v>
      </c>
      <c r="M22" s="21">
        <f t="shared" si="1"/>
        <v>180700</v>
      </c>
      <c r="N22" s="29"/>
      <c r="O22" s="36"/>
      <c r="P22" s="37"/>
    </row>
    <row r="23" spans="2:16" ht="41.25" customHeight="1" thickBot="1">
      <c r="B23" s="37"/>
      <c r="C23" s="36"/>
      <c r="D23" s="32"/>
      <c r="E23" s="6">
        <f t="shared" si="2"/>
        <v>6</v>
      </c>
      <c r="F23" s="52" t="s">
        <v>23</v>
      </c>
      <c r="G23" s="53"/>
      <c r="H23" s="53"/>
      <c r="I23" s="54"/>
      <c r="J23" s="22">
        <v>126800</v>
      </c>
      <c r="K23" s="20">
        <f t="shared" si="0"/>
        <v>44400</v>
      </c>
      <c r="L23" s="20">
        <v>9500</v>
      </c>
      <c r="M23" s="21">
        <f t="shared" si="1"/>
        <v>180700</v>
      </c>
      <c r="N23" s="29"/>
      <c r="O23" s="36"/>
      <c r="P23" s="37"/>
    </row>
    <row r="24" spans="2:16" ht="41.25" customHeight="1" thickBot="1">
      <c r="B24" s="37"/>
      <c r="C24" s="36"/>
      <c r="D24" s="32"/>
      <c r="E24" s="6">
        <f t="shared" si="2"/>
        <v>7</v>
      </c>
      <c r="F24" s="52" t="s">
        <v>26</v>
      </c>
      <c r="G24" s="53"/>
      <c r="H24" s="53"/>
      <c r="I24" s="54"/>
      <c r="J24" s="22">
        <v>126800</v>
      </c>
      <c r="K24" s="20">
        <f t="shared" si="0"/>
        <v>44400</v>
      </c>
      <c r="L24" s="20">
        <v>9500</v>
      </c>
      <c r="M24" s="21">
        <f t="shared" si="1"/>
        <v>180700</v>
      </c>
      <c r="N24" s="29"/>
      <c r="O24" s="36"/>
      <c r="P24" s="37"/>
    </row>
    <row r="25" spans="2:16" ht="41.25" customHeight="1" thickBot="1">
      <c r="B25" s="37"/>
      <c r="C25" s="36"/>
      <c r="D25" s="32"/>
      <c r="E25" s="6">
        <f t="shared" si="2"/>
        <v>8</v>
      </c>
      <c r="F25" s="52" t="s">
        <v>25</v>
      </c>
      <c r="G25" s="53"/>
      <c r="H25" s="53"/>
      <c r="I25" s="54"/>
      <c r="J25" s="22">
        <v>126800</v>
      </c>
      <c r="K25" s="20">
        <f t="shared" si="0"/>
        <v>44400</v>
      </c>
      <c r="L25" s="20">
        <v>9500</v>
      </c>
      <c r="M25" s="21">
        <f t="shared" si="1"/>
        <v>180700</v>
      </c>
      <c r="N25" s="29"/>
      <c r="O25" s="36"/>
      <c r="P25" s="37"/>
    </row>
    <row r="26" spans="2:16" ht="41.25" customHeight="1" thickBot="1">
      <c r="B26" s="37"/>
      <c r="C26" s="36"/>
      <c r="D26" s="32"/>
      <c r="E26" s="6">
        <f t="shared" si="2"/>
        <v>9</v>
      </c>
      <c r="F26" s="52" t="s">
        <v>44</v>
      </c>
      <c r="G26" s="53"/>
      <c r="H26" s="53"/>
      <c r="I26" s="54"/>
      <c r="J26" s="22">
        <v>150000</v>
      </c>
      <c r="K26" s="20">
        <f t="shared" si="0"/>
        <v>52500</v>
      </c>
      <c r="L26" s="20">
        <v>2900</v>
      </c>
      <c r="M26" s="21">
        <f t="shared" si="1"/>
        <v>205400</v>
      </c>
      <c r="N26" s="29"/>
      <c r="O26" s="36"/>
      <c r="P26" s="37"/>
    </row>
    <row r="27" spans="2:16" ht="41.25" customHeight="1" thickBot="1">
      <c r="B27" s="37"/>
      <c r="C27" s="36"/>
      <c r="D27" s="32"/>
      <c r="E27" s="6">
        <f t="shared" si="2"/>
        <v>10</v>
      </c>
      <c r="F27" s="52" t="s">
        <v>16</v>
      </c>
      <c r="G27" s="53"/>
      <c r="H27" s="53"/>
      <c r="I27" s="54"/>
      <c r="J27" s="22">
        <v>139700</v>
      </c>
      <c r="K27" s="20">
        <f t="shared" si="0"/>
        <v>48900</v>
      </c>
      <c r="L27" s="20">
        <v>2900</v>
      </c>
      <c r="M27" s="21">
        <f t="shared" si="1"/>
        <v>191500</v>
      </c>
      <c r="N27" s="29"/>
      <c r="O27" s="36"/>
      <c r="P27" s="37"/>
    </row>
    <row r="28" spans="2:16" ht="41.25" customHeight="1" thickBot="1">
      <c r="B28" s="37"/>
      <c r="C28" s="36"/>
      <c r="D28" s="32"/>
      <c r="E28" s="6">
        <f t="shared" si="2"/>
        <v>11</v>
      </c>
      <c r="F28" s="52" t="s">
        <v>27</v>
      </c>
      <c r="G28" s="53"/>
      <c r="H28" s="53"/>
      <c r="I28" s="54"/>
      <c r="J28" s="22">
        <v>83800</v>
      </c>
      <c r="K28" s="20">
        <f t="shared" si="0"/>
        <v>29300</v>
      </c>
      <c r="L28" s="20">
        <v>1300</v>
      </c>
      <c r="M28" s="21">
        <f t="shared" si="1"/>
        <v>114400</v>
      </c>
      <c r="N28" s="29"/>
      <c r="O28" s="36"/>
      <c r="P28" s="37"/>
    </row>
    <row r="29" spans="2:16" ht="41.25" customHeight="1" thickBot="1">
      <c r="B29" s="37"/>
      <c r="C29" s="36"/>
      <c r="D29" s="32"/>
      <c r="E29" s="6">
        <f>+E28+1</f>
        <v>12</v>
      </c>
      <c r="F29" s="52" t="s">
        <v>28</v>
      </c>
      <c r="G29" s="53"/>
      <c r="H29" s="53"/>
      <c r="I29" s="54"/>
      <c r="J29" s="22">
        <v>83800</v>
      </c>
      <c r="K29" s="20">
        <f t="shared" si="0"/>
        <v>29300</v>
      </c>
      <c r="L29" s="20">
        <v>1300</v>
      </c>
      <c r="M29" s="21">
        <f t="shared" si="1"/>
        <v>114400</v>
      </c>
      <c r="N29" s="29"/>
      <c r="O29" s="36"/>
      <c r="P29" s="37"/>
    </row>
    <row r="30" spans="2:16" ht="41.25" customHeight="1" thickBot="1">
      <c r="B30" s="37"/>
      <c r="C30" s="36"/>
      <c r="D30" s="32"/>
      <c r="E30" s="6">
        <f t="shared" si="2"/>
        <v>13</v>
      </c>
      <c r="F30" s="52" t="s">
        <v>33</v>
      </c>
      <c r="G30" s="53"/>
      <c r="H30" s="53"/>
      <c r="I30" s="54"/>
      <c r="J30" s="22">
        <v>126800</v>
      </c>
      <c r="K30" s="20">
        <f t="shared" si="0"/>
        <v>44400</v>
      </c>
      <c r="L30" s="20">
        <v>1300</v>
      </c>
      <c r="M30" s="21">
        <f t="shared" si="1"/>
        <v>172500</v>
      </c>
      <c r="N30" s="29"/>
      <c r="O30" s="36"/>
      <c r="P30" s="37"/>
    </row>
    <row r="31" spans="2:16" ht="41.25" customHeight="1" thickBot="1">
      <c r="B31" s="37"/>
      <c r="C31" s="36"/>
      <c r="D31" s="32"/>
      <c r="E31" s="6">
        <f t="shared" si="2"/>
        <v>14</v>
      </c>
      <c r="F31" s="52" t="s">
        <v>34</v>
      </c>
      <c r="G31" s="53"/>
      <c r="H31" s="53"/>
      <c r="I31" s="54"/>
      <c r="J31" s="22">
        <v>126800</v>
      </c>
      <c r="K31" s="20">
        <f t="shared" si="0"/>
        <v>44400</v>
      </c>
      <c r="L31" s="20">
        <v>1300</v>
      </c>
      <c r="M31" s="21">
        <f t="shared" si="1"/>
        <v>172500</v>
      </c>
      <c r="N31" s="29"/>
      <c r="O31" s="36"/>
      <c r="P31" s="37"/>
    </row>
    <row r="32" spans="2:16" ht="41.25" customHeight="1" thickBot="1">
      <c r="B32" s="37"/>
      <c r="C32" s="36"/>
      <c r="D32" s="32"/>
      <c r="E32" s="6">
        <f t="shared" si="2"/>
        <v>15</v>
      </c>
      <c r="F32" s="52" t="s">
        <v>35</v>
      </c>
      <c r="G32" s="53"/>
      <c r="H32" s="53"/>
      <c r="I32" s="54"/>
      <c r="J32" s="22">
        <v>126800</v>
      </c>
      <c r="K32" s="20">
        <f t="shared" si="0"/>
        <v>44400</v>
      </c>
      <c r="L32" s="20">
        <v>1300</v>
      </c>
      <c r="M32" s="21">
        <f t="shared" si="1"/>
        <v>172500</v>
      </c>
      <c r="N32" s="29"/>
      <c r="O32" s="36"/>
      <c r="P32" s="37"/>
    </row>
    <row r="33" spans="2:16" ht="41.25" customHeight="1" thickBot="1">
      <c r="B33" s="37"/>
      <c r="C33" s="36"/>
      <c r="D33" s="32"/>
      <c r="E33" s="6">
        <f t="shared" si="2"/>
        <v>16</v>
      </c>
      <c r="F33" s="52" t="s">
        <v>36</v>
      </c>
      <c r="G33" s="53"/>
      <c r="H33" s="53"/>
      <c r="I33" s="54"/>
      <c r="J33" s="22">
        <v>126800</v>
      </c>
      <c r="K33" s="20">
        <f t="shared" si="0"/>
        <v>44400</v>
      </c>
      <c r="L33" s="20">
        <v>1300</v>
      </c>
      <c r="M33" s="21">
        <f t="shared" si="1"/>
        <v>172500</v>
      </c>
      <c r="N33" s="29"/>
      <c r="O33" s="36"/>
      <c r="P33" s="37"/>
    </row>
    <row r="34" spans="2:16" ht="41.25" customHeight="1" thickBot="1">
      <c r="B34" s="37"/>
      <c r="C34" s="36"/>
      <c r="D34" s="32"/>
      <c r="E34" s="6">
        <f t="shared" si="2"/>
        <v>17</v>
      </c>
      <c r="F34" s="52" t="s">
        <v>31</v>
      </c>
      <c r="G34" s="53"/>
      <c r="H34" s="53"/>
      <c r="I34" s="54"/>
      <c r="J34" s="22">
        <v>126800</v>
      </c>
      <c r="K34" s="20">
        <f t="shared" si="0"/>
        <v>44400</v>
      </c>
      <c r="L34" s="20">
        <v>1300</v>
      </c>
      <c r="M34" s="21">
        <f t="shared" si="1"/>
        <v>172500</v>
      </c>
      <c r="N34" s="29"/>
      <c r="O34" s="36"/>
      <c r="P34" s="37"/>
    </row>
    <row r="35" spans="2:16" ht="41.25" customHeight="1" thickBot="1">
      <c r="B35" s="37"/>
      <c r="C35" s="36"/>
      <c r="D35" s="32"/>
      <c r="E35" s="6">
        <f t="shared" si="2"/>
        <v>18</v>
      </c>
      <c r="F35" s="52" t="s">
        <v>32</v>
      </c>
      <c r="G35" s="53"/>
      <c r="H35" s="53"/>
      <c r="I35" s="54"/>
      <c r="J35" s="22">
        <v>126800</v>
      </c>
      <c r="K35" s="20">
        <f t="shared" si="0"/>
        <v>44400</v>
      </c>
      <c r="L35" s="20">
        <v>1300</v>
      </c>
      <c r="M35" s="21">
        <f t="shared" si="1"/>
        <v>172500</v>
      </c>
      <c r="N35" s="29"/>
      <c r="O35" s="36"/>
      <c r="P35" s="37"/>
    </row>
    <row r="36" spans="2:16" ht="41.25" customHeight="1" thickBot="1">
      <c r="B36" s="37"/>
      <c r="C36" s="36"/>
      <c r="D36" s="32"/>
      <c r="E36" s="6">
        <f t="shared" si="2"/>
        <v>19</v>
      </c>
      <c r="F36" s="52" t="s">
        <v>3</v>
      </c>
      <c r="G36" s="53"/>
      <c r="H36" s="53"/>
      <c r="I36" s="54"/>
      <c r="J36" s="22">
        <v>182700</v>
      </c>
      <c r="K36" s="20">
        <f t="shared" si="0"/>
        <v>63900</v>
      </c>
      <c r="L36" s="20">
        <v>1300</v>
      </c>
      <c r="M36" s="21">
        <f t="shared" si="1"/>
        <v>247900</v>
      </c>
      <c r="N36" s="29"/>
      <c r="O36" s="36"/>
      <c r="P36" s="37"/>
    </row>
    <row r="37" spans="2:16" ht="41.25" customHeight="1" thickBot="1">
      <c r="B37" s="37"/>
      <c r="C37" s="36"/>
      <c r="D37" s="32"/>
      <c r="E37" s="6">
        <f t="shared" si="2"/>
        <v>20</v>
      </c>
      <c r="F37" s="52" t="s">
        <v>45</v>
      </c>
      <c r="G37" s="53"/>
      <c r="H37" s="53"/>
      <c r="I37" s="54"/>
      <c r="J37" s="22">
        <v>129800</v>
      </c>
      <c r="K37" s="20">
        <f t="shared" si="0"/>
        <v>45400</v>
      </c>
      <c r="L37" s="20">
        <v>1300</v>
      </c>
      <c r="M37" s="21">
        <f t="shared" si="1"/>
        <v>176500</v>
      </c>
      <c r="N37" s="29"/>
      <c r="O37" s="36"/>
      <c r="P37" s="37"/>
    </row>
    <row r="38" spans="2:16" ht="41.25" customHeight="1" thickBot="1">
      <c r="B38" s="37"/>
      <c r="C38" s="36"/>
      <c r="D38" s="32"/>
      <c r="E38" s="6">
        <f t="shared" si="2"/>
        <v>21</v>
      </c>
      <c r="F38" s="52" t="s">
        <v>15</v>
      </c>
      <c r="G38" s="53"/>
      <c r="H38" s="53"/>
      <c r="I38" s="54"/>
      <c r="J38" s="22">
        <v>108300</v>
      </c>
      <c r="K38" s="20">
        <f t="shared" si="0"/>
        <v>37900</v>
      </c>
      <c r="L38" s="20">
        <v>1300</v>
      </c>
      <c r="M38" s="21">
        <f t="shared" si="1"/>
        <v>147500</v>
      </c>
      <c r="N38" s="29"/>
      <c r="O38" s="36"/>
      <c r="P38" s="37"/>
    </row>
    <row r="39" spans="2:16" ht="41.25" customHeight="1" thickBot="1">
      <c r="B39" s="37"/>
      <c r="C39" s="36"/>
      <c r="D39" s="32"/>
      <c r="E39" s="6">
        <f t="shared" si="2"/>
        <v>22</v>
      </c>
      <c r="F39" s="52" t="s">
        <v>2</v>
      </c>
      <c r="G39" s="53"/>
      <c r="H39" s="53"/>
      <c r="I39" s="54"/>
      <c r="J39" s="22">
        <v>139700</v>
      </c>
      <c r="K39" s="20">
        <f t="shared" si="0"/>
        <v>48900</v>
      </c>
      <c r="L39" s="20">
        <v>1300</v>
      </c>
      <c r="M39" s="21">
        <f t="shared" si="1"/>
        <v>189900</v>
      </c>
      <c r="N39" s="29"/>
      <c r="O39" s="36"/>
      <c r="P39" s="37"/>
    </row>
    <row r="40" spans="2:16" ht="41.25" customHeight="1" thickBot="1">
      <c r="B40" s="37"/>
      <c r="C40" s="36"/>
      <c r="D40" s="32"/>
      <c r="E40" s="6">
        <f t="shared" si="2"/>
        <v>23</v>
      </c>
      <c r="F40" s="52" t="s">
        <v>37</v>
      </c>
      <c r="G40" s="53"/>
      <c r="H40" s="53"/>
      <c r="I40" s="54"/>
      <c r="J40" s="22">
        <v>139700</v>
      </c>
      <c r="K40" s="20"/>
      <c r="L40" s="20"/>
      <c r="M40" s="21">
        <f t="shared" si="1"/>
        <v>139700</v>
      </c>
      <c r="N40" s="29"/>
      <c r="O40" s="36"/>
      <c r="P40" s="37"/>
    </row>
    <row r="41" spans="2:16" ht="41.25" customHeight="1" thickBot="1">
      <c r="B41" s="37"/>
      <c r="C41" s="36"/>
      <c r="D41" s="32"/>
      <c r="E41" s="6">
        <f t="shared" si="2"/>
        <v>24</v>
      </c>
      <c r="F41" s="52" t="s">
        <v>29</v>
      </c>
      <c r="G41" s="53"/>
      <c r="H41" s="53"/>
      <c r="I41" s="54"/>
      <c r="J41" s="22">
        <v>151300</v>
      </c>
      <c r="K41" s="20">
        <f>_XLL.REDOND.MULT(J41*0.35,100)</f>
        <v>53000</v>
      </c>
      <c r="L41" s="20">
        <v>0</v>
      </c>
      <c r="M41" s="21">
        <f t="shared" si="1"/>
        <v>204300</v>
      </c>
      <c r="N41" s="29"/>
      <c r="O41" s="36"/>
      <c r="P41" s="37"/>
    </row>
    <row r="42" spans="2:16" ht="41.25" customHeight="1" thickBot="1">
      <c r="B42" s="37"/>
      <c r="C42" s="36"/>
      <c r="D42" s="32"/>
      <c r="E42" s="6">
        <f t="shared" si="2"/>
        <v>25</v>
      </c>
      <c r="F42" s="52" t="s">
        <v>46</v>
      </c>
      <c r="G42" s="53"/>
      <c r="H42" s="53"/>
      <c r="I42" s="54"/>
      <c r="J42" s="22">
        <v>139700</v>
      </c>
      <c r="K42" s="20">
        <f t="shared" si="0"/>
        <v>48900</v>
      </c>
      <c r="L42" s="20">
        <v>1300</v>
      </c>
      <c r="M42" s="21">
        <f t="shared" si="1"/>
        <v>189900</v>
      </c>
      <c r="N42" s="29"/>
      <c r="O42" s="36"/>
      <c r="P42" s="37"/>
    </row>
    <row r="43" spans="2:16" ht="41.25" customHeight="1" thickBot="1">
      <c r="B43" s="37"/>
      <c r="C43" s="36"/>
      <c r="D43" s="32"/>
      <c r="E43" s="6">
        <f t="shared" si="2"/>
        <v>26</v>
      </c>
      <c r="F43" s="52" t="s">
        <v>8</v>
      </c>
      <c r="G43" s="53"/>
      <c r="H43" s="53"/>
      <c r="I43" s="54"/>
      <c r="J43" s="22">
        <v>118400</v>
      </c>
      <c r="K43" s="20">
        <f t="shared" si="0"/>
        <v>41400</v>
      </c>
      <c r="L43" s="20">
        <v>4700</v>
      </c>
      <c r="M43" s="21">
        <f t="shared" si="1"/>
        <v>164500</v>
      </c>
      <c r="N43" s="29"/>
      <c r="O43" s="36"/>
      <c r="P43" s="37"/>
    </row>
    <row r="44" spans="2:16" ht="41.25" customHeight="1" thickBot="1">
      <c r="B44" s="37"/>
      <c r="C44" s="36"/>
      <c r="D44" s="32"/>
      <c r="E44" s="6">
        <f t="shared" si="2"/>
        <v>27</v>
      </c>
      <c r="F44" s="52" t="s">
        <v>7</v>
      </c>
      <c r="G44" s="53"/>
      <c r="H44" s="53"/>
      <c r="I44" s="54"/>
      <c r="J44" s="22">
        <v>139700</v>
      </c>
      <c r="K44" s="20">
        <f t="shared" si="0"/>
        <v>48900</v>
      </c>
      <c r="L44" s="20">
        <v>4700</v>
      </c>
      <c r="M44" s="21">
        <f t="shared" si="1"/>
        <v>193300</v>
      </c>
      <c r="N44" s="29"/>
      <c r="O44" s="36"/>
      <c r="P44" s="37"/>
    </row>
    <row r="45" spans="2:16" ht="41.25" customHeight="1" thickBot="1">
      <c r="B45" s="37"/>
      <c r="C45" s="36"/>
      <c r="D45" s="32"/>
      <c r="E45" s="6">
        <f t="shared" si="2"/>
        <v>28</v>
      </c>
      <c r="F45" s="52" t="s">
        <v>47</v>
      </c>
      <c r="G45" s="53"/>
      <c r="H45" s="53"/>
      <c r="I45" s="54"/>
      <c r="J45" s="22">
        <v>51600</v>
      </c>
      <c r="K45" s="20"/>
      <c r="L45" s="20">
        <v>1300</v>
      </c>
      <c r="M45" s="21">
        <f t="shared" si="1"/>
        <v>52900</v>
      </c>
      <c r="N45" s="29"/>
      <c r="O45" s="36"/>
      <c r="P45" s="37"/>
    </row>
    <row r="46" spans="2:16" ht="41.25" customHeight="1" thickBot="1">
      <c r="B46" s="37"/>
      <c r="C46" s="36"/>
      <c r="D46" s="32"/>
      <c r="E46" s="6">
        <f t="shared" si="2"/>
        <v>29</v>
      </c>
      <c r="F46" s="52" t="s">
        <v>30</v>
      </c>
      <c r="G46" s="53"/>
      <c r="H46" s="53"/>
      <c r="I46" s="54"/>
      <c r="J46" s="22">
        <v>128500</v>
      </c>
      <c r="K46" s="20"/>
      <c r="L46" s="20">
        <v>1300</v>
      </c>
      <c r="M46" s="21">
        <f aca="true" t="shared" si="3" ref="M46:M60">+J46+K46+L46</f>
        <v>129800</v>
      </c>
      <c r="N46" s="29"/>
      <c r="O46" s="36"/>
      <c r="P46" s="37"/>
    </row>
    <row r="47" spans="2:16" ht="41.25" customHeight="1" thickBot="1">
      <c r="B47" s="37"/>
      <c r="C47" s="36"/>
      <c r="D47" s="32"/>
      <c r="E47" s="6">
        <f t="shared" si="2"/>
        <v>30</v>
      </c>
      <c r="F47" s="52" t="s">
        <v>17</v>
      </c>
      <c r="G47" s="53"/>
      <c r="H47" s="53"/>
      <c r="I47" s="54"/>
      <c r="J47" s="22">
        <v>139700</v>
      </c>
      <c r="K47" s="20">
        <f t="shared" si="0"/>
        <v>48900</v>
      </c>
      <c r="L47" s="20">
        <v>1300</v>
      </c>
      <c r="M47" s="21">
        <f t="shared" si="3"/>
        <v>189900</v>
      </c>
      <c r="N47" s="29"/>
      <c r="O47" s="36"/>
      <c r="P47" s="37"/>
    </row>
    <row r="48" spans="2:16" ht="41.25" customHeight="1" thickBot="1">
      <c r="B48" s="37"/>
      <c r="C48" s="36"/>
      <c r="D48" s="32"/>
      <c r="E48" s="6">
        <f t="shared" si="2"/>
        <v>31</v>
      </c>
      <c r="F48" s="52" t="s">
        <v>18</v>
      </c>
      <c r="G48" s="53"/>
      <c r="H48" s="53"/>
      <c r="I48" s="54"/>
      <c r="J48" s="22">
        <v>139700</v>
      </c>
      <c r="K48" s="20">
        <f t="shared" si="0"/>
        <v>48900</v>
      </c>
      <c r="L48" s="20">
        <v>1300</v>
      </c>
      <c r="M48" s="21">
        <f t="shared" si="3"/>
        <v>189900</v>
      </c>
      <c r="N48" s="29"/>
      <c r="O48" s="36"/>
      <c r="P48" s="37"/>
    </row>
    <row r="49" spans="2:16" ht="41.25" customHeight="1" thickBot="1">
      <c r="B49" s="37"/>
      <c r="C49" s="36"/>
      <c r="D49" s="32"/>
      <c r="E49" s="6">
        <f t="shared" si="2"/>
        <v>32</v>
      </c>
      <c r="F49" s="52" t="s">
        <v>48</v>
      </c>
      <c r="G49" s="53"/>
      <c r="H49" s="53"/>
      <c r="I49" s="54"/>
      <c r="J49" s="22">
        <v>139700</v>
      </c>
      <c r="K49" s="20">
        <f t="shared" si="0"/>
        <v>48900</v>
      </c>
      <c r="L49" s="20">
        <v>1300</v>
      </c>
      <c r="M49" s="21">
        <f t="shared" si="3"/>
        <v>189900</v>
      </c>
      <c r="N49" s="29"/>
      <c r="O49" s="36"/>
      <c r="P49" s="37"/>
    </row>
    <row r="50" spans="2:16" ht="41.25" customHeight="1" thickBot="1">
      <c r="B50" s="37"/>
      <c r="C50" s="36"/>
      <c r="D50" s="32"/>
      <c r="E50" s="6">
        <f t="shared" si="2"/>
        <v>33</v>
      </c>
      <c r="F50" s="52" t="s">
        <v>19</v>
      </c>
      <c r="G50" s="53"/>
      <c r="H50" s="53"/>
      <c r="I50" s="54"/>
      <c r="J50" s="22">
        <v>139700</v>
      </c>
      <c r="K50" s="20">
        <f t="shared" si="0"/>
        <v>48900</v>
      </c>
      <c r="L50" s="20">
        <v>1300</v>
      </c>
      <c r="M50" s="21">
        <f t="shared" si="3"/>
        <v>189900</v>
      </c>
      <c r="N50" s="29"/>
      <c r="O50" s="36"/>
      <c r="P50" s="37"/>
    </row>
    <row r="51" spans="2:16" ht="41.25" customHeight="1" thickBot="1">
      <c r="B51" s="37"/>
      <c r="C51" s="36"/>
      <c r="D51" s="32"/>
      <c r="E51" s="6">
        <f t="shared" si="2"/>
        <v>34</v>
      </c>
      <c r="F51" s="52" t="s">
        <v>39</v>
      </c>
      <c r="G51" s="53"/>
      <c r="H51" s="53"/>
      <c r="I51" s="54"/>
      <c r="J51" s="22">
        <v>139700</v>
      </c>
      <c r="K51" s="20">
        <f t="shared" si="0"/>
        <v>48900</v>
      </c>
      <c r="L51" s="20">
        <v>1300</v>
      </c>
      <c r="M51" s="21">
        <f t="shared" si="3"/>
        <v>189900</v>
      </c>
      <c r="N51" s="29"/>
      <c r="O51" s="36"/>
      <c r="P51" s="37"/>
    </row>
    <row r="52" spans="2:16" ht="41.25" customHeight="1" thickBot="1">
      <c r="B52" s="37"/>
      <c r="C52" s="36"/>
      <c r="D52" s="32"/>
      <c r="E52" s="6">
        <f t="shared" si="2"/>
        <v>35</v>
      </c>
      <c r="F52" s="52" t="s">
        <v>4</v>
      </c>
      <c r="G52" s="53"/>
      <c r="H52" s="53"/>
      <c r="I52" s="54"/>
      <c r="J52" s="22">
        <v>30300</v>
      </c>
      <c r="K52" s="20"/>
      <c r="L52" s="20">
        <v>1300</v>
      </c>
      <c r="M52" s="21">
        <f t="shared" si="3"/>
        <v>31600</v>
      </c>
      <c r="N52" s="29"/>
      <c r="O52" s="36"/>
      <c r="P52" s="37"/>
    </row>
    <row r="53" spans="2:16" ht="41.25" customHeight="1" thickBot="1">
      <c r="B53" s="37"/>
      <c r="C53" s="36"/>
      <c r="D53" s="32"/>
      <c r="E53" s="6">
        <f t="shared" si="2"/>
        <v>36</v>
      </c>
      <c r="F53" s="52" t="s">
        <v>9</v>
      </c>
      <c r="G53" s="53"/>
      <c r="H53" s="53"/>
      <c r="I53" s="54"/>
      <c r="J53" s="22">
        <v>51800</v>
      </c>
      <c r="K53" s="20">
        <f t="shared" si="0"/>
        <v>18100</v>
      </c>
      <c r="L53" s="20">
        <v>4700</v>
      </c>
      <c r="M53" s="21">
        <f t="shared" si="3"/>
        <v>74600</v>
      </c>
      <c r="N53" s="29"/>
      <c r="O53" s="36"/>
      <c r="P53" s="37"/>
    </row>
    <row r="54" spans="2:16" ht="41.25" customHeight="1" thickBot="1">
      <c r="B54" s="37"/>
      <c r="C54" s="36"/>
      <c r="D54" s="32"/>
      <c r="E54" s="6">
        <f t="shared" si="2"/>
        <v>37</v>
      </c>
      <c r="F54" s="52" t="s">
        <v>6</v>
      </c>
      <c r="G54" s="53"/>
      <c r="H54" s="53"/>
      <c r="I54" s="54"/>
      <c r="J54" s="22">
        <v>51800</v>
      </c>
      <c r="K54" s="20">
        <f t="shared" si="0"/>
        <v>18100</v>
      </c>
      <c r="L54" s="20">
        <v>1300</v>
      </c>
      <c r="M54" s="21">
        <f t="shared" si="3"/>
        <v>71200</v>
      </c>
      <c r="N54" s="29"/>
      <c r="O54" s="36"/>
      <c r="P54" s="37"/>
    </row>
    <row r="55" spans="2:16" ht="41.25" customHeight="1" thickBot="1">
      <c r="B55" s="37"/>
      <c r="C55" s="36"/>
      <c r="D55" s="32"/>
      <c r="E55" s="6">
        <f t="shared" si="2"/>
        <v>38</v>
      </c>
      <c r="F55" s="52" t="s">
        <v>5</v>
      </c>
      <c r="G55" s="53"/>
      <c r="H55" s="53"/>
      <c r="I55" s="54"/>
      <c r="J55" s="22">
        <v>51800</v>
      </c>
      <c r="K55" s="20">
        <f t="shared" si="0"/>
        <v>18100</v>
      </c>
      <c r="L55" s="20">
        <v>1300</v>
      </c>
      <c r="M55" s="21">
        <f t="shared" si="3"/>
        <v>71200</v>
      </c>
      <c r="N55" s="29"/>
      <c r="O55" s="36"/>
      <c r="P55" s="37"/>
    </row>
    <row r="56" spans="2:16" ht="41.25" customHeight="1" thickBot="1">
      <c r="B56" s="37"/>
      <c r="C56" s="36"/>
      <c r="D56" s="32"/>
      <c r="E56" s="6">
        <f t="shared" si="2"/>
        <v>39</v>
      </c>
      <c r="F56" s="52" t="s">
        <v>38</v>
      </c>
      <c r="G56" s="53"/>
      <c r="H56" s="53"/>
      <c r="I56" s="54"/>
      <c r="J56" s="22">
        <v>51800</v>
      </c>
      <c r="K56" s="20">
        <f t="shared" si="0"/>
        <v>18100</v>
      </c>
      <c r="L56" s="20">
        <v>1300</v>
      </c>
      <c r="M56" s="21">
        <f t="shared" si="3"/>
        <v>71200</v>
      </c>
      <c r="N56" s="29"/>
      <c r="O56" s="36"/>
      <c r="P56" s="37"/>
    </row>
    <row r="57" spans="2:16" ht="41.25" customHeight="1" thickBot="1">
      <c r="B57" s="37"/>
      <c r="C57" s="36"/>
      <c r="D57" s="32"/>
      <c r="E57" s="6">
        <f t="shared" si="2"/>
        <v>40</v>
      </c>
      <c r="F57" s="52" t="s">
        <v>11</v>
      </c>
      <c r="G57" s="53"/>
      <c r="H57" s="53"/>
      <c r="I57" s="54"/>
      <c r="J57" s="22">
        <v>53700</v>
      </c>
      <c r="K57" s="20"/>
      <c r="L57" s="20"/>
      <c r="M57" s="21">
        <f t="shared" si="3"/>
        <v>53700</v>
      </c>
      <c r="N57" s="29"/>
      <c r="O57" s="36"/>
      <c r="P57" s="37"/>
    </row>
    <row r="58" spans="2:16" ht="41.25" customHeight="1" thickBot="1">
      <c r="B58" s="37"/>
      <c r="C58" s="36"/>
      <c r="D58" s="32"/>
      <c r="E58" s="6">
        <f t="shared" si="2"/>
        <v>41</v>
      </c>
      <c r="F58" s="52" t="s">
        <v>14</v>
      </c>
      <c r="G58" s="53"/>
      <c r="H58" s="53"/>
      <c r="I58" s="54"/>
      <c r="J58" s="22">
        <v>29600</v>
      </c>
      <c r="K58" s="20"/>
      <c r="L58" s="20"/>
      <c r="M58" s="21">
        <f t="shared" si="3"/>
        <v>29600</v>
      </c>
      <c r="N58" s="29"/>
      <c r="O58" s="36"/>
      <c r="P58" s="37"/>
    </row>
    <row r="59" spans="2:16" ht="41.25" customHeight="1" thickBot="1">
      <c r="B59" s="37"/>
      <c r="C59" s="36"/>
      <c r="D59" s="32"/>
      <c r="E59" s="6">
        <f t="shared" si="2"/>
        <v>42</v>
      </c>
      <c r="F59" s="52" t="s">
        <v>12</v>
      </c>
      <c r="G59" s="53"/>
      <c r="H59" s="53"/>
      <c r="I59" s="54"/>
      <c r="J59" s="22">
        <v>1100</v>
      </c>
      <c r="K59" s="20"/>
      <c r="L59" s="20"/>
      <c r="M59" s="21">
        <f t="shared" si="3"/>
        <v>1100</v>
      </c>
      <c r="N59" s="29"/>
      <c r="O59" s="36"/>
      <c r="P59" s="37"/>
    </row>
    <row r="60" spans="2:16" ht="41.25" customHeight="1" thickBot="1">
      <c r="B60" s="37"/>
      <c r="C60" s="36"/>
      <c r="D60" s="32"/>
      <c r="E60" s="6">
        <f t="shared" si="2"/>
        <v>43</v>
      </c>
      <c r="F60" s="52" t="s">
        <v>13</v>
      </c>
      <c r="G60" s="53"/>
      <c r="H60" s="53"/>
      <c r="I60" s="54"/>
      <c r="J60" s="22">
        <v>200</v>
      </c>
      <c r="K60" s="20"/>
      <c r="L60" s="20"/>
      <c r="M60" s="21">
        <f t="shared" si="3"/>
        <v>200</v>
      </c>
      <c r="N60" s="29"/>
      <c r="O60" s="36"/>
      <c r="P60" s="37"/>
    </row>
    <row r="61" spans="2:16" s="1" customFormat="1" ht="75" customHeight="1" thickBot="1">
      <c r="B61" s="37"/>
      <c r="C61" s="36"/>
      <c r="D61" s="33"/>
      <c r="E61" s="55" t="s">
        <v>60</v>
      </c>
      <c r="F61" s="56"/>
      <c r="G61" s="56"/>
      <c r="H61" s="56"/>
      <c r="I61" s="56"/>
      <c r="J61" s="56"/>
      <c r="K61" s="56"/>
      <c r="L61" s="56"/>
      <c r="M61" s="57"/>
      <c r="N61" s="34"/>
      <c r="O61" s="36"/>
      <c r="P61" s="37"/>
    </row>
    <row r="62" spans="2:16" ht="15.75" thickBot="1">
      <c r="B62" s="37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0"/>
      <c r="P62" s="37"/>
    </row>
    <row r="63" spans="2:16" ht="1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80" ht="15.75" thickBot="1"/>
    <row r="81" ht="15">
      <c r="H81" s="37"/>
    </row>
  </sheetData>
  <sheetProtection/>
  <mergeCells count="55">
    <mergeCell ref="E13:M13"/>
    <mergeCell ref="E9:M12"/>
    <mergeCell ref="E61:M61"/>
    <mergeCell ref="F59:I59"/>
    <mergeCell ref="F60:I60"/>
    <mergeCell ref="I4:L4"/>
    <mergeCell ref="I5:L5"/>
    <mergeCell ref="I6:L6"/>
    <mergeCell ref="I7:L7"/>
    <mergeCell ref="F53:I53"/>
    <mergeCell ref="F54:I54"/>
    <mergeCell ref="F55:I55"/>
    <mergeCell ref="F56:I56"/>
    <mergeCell ref="F57:I57"/>
    <mergeCell ref="F58:I58"/>
    <mergeCell ref="F47:I47"/>
    <mergeCell ref="F48:I48"/>
    <mergeCell ref="F49:I49"/>
    <mergeCell ref="F50:I50"/>
    <mergeCell ref="F51:I51"/>
    <mergeCell ref="F52:I52"/>
    <mergeCell ref="F41:I41"/>
    <mergeCell ref="F42:I42"/>
    <mergeCell ref="F43:I43"/>
    <mergeCell ref="F44:I44"/>
    <mergeCell ref="F45:I45"/>
    <mergeCell ref="F46:I46"/>
    <mergeCell ref="F35:I35"/>
    <mergeCell ref="F36:I36"/>
    <mergeCell ref="F37:I37"/>
    <mergeCell ref="F38:I38"/>
    <mergeCell ref="F39:I39"/>
    <mergeCell ref="F40:I40"/>
    <mergeCell ref="F29:I29"/>
    <mergeCell ref="F30:I30"/>
    <mergeCell ref="F31:I31"/>
    <mergeCell ref="F32:I32"/>
    <mergeCell ref="F33:I33"/>
    <mergeCell ref="F34:I34"/>
    <mergeCell ref="F23:I23"/>
    <mergeCell ref="F24:I24"/>
    <mergeCell ref="F25:I25"/>
    <mergeCell ref="F26:I26"/>
    <mergeCell ref="F27:I27"/>
    <mergeCell ref="F28:I28"/>
    <mergeCell ref="C62:O62"/>
    <mergeCell ref="C2:O2"/>
    <mergeCell ref="F16:M16"/>
    <mergeCell ref="E16:E17"/>
    <mergeCell ref="F17:I17"/>
    <mergeCell ref="F18:I18"/>
    <mergeCell ref="F19:I19"/>
    <mergeCell ref="F20:I20"/>
    <mergeCell ref="F21:I21"/>
    <mergeCell ref="F22:I22"/>
  </mergeCells>
  <printOptions horizontalCentered="1"/>
  <pageMargins left="0.1968503937007874" right="0.1968503937007874" top="0.3937007874015748" bottom="1.7716535433070868" header="0.31496062992125984" footer="0.31496062992125984"/>
  <pageSetup horizontalDpi="600" verticalDpi="600" orientation="portrait" paperSize="5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14.57421875" style="0" bestFit="1" customWidth="1"/>
  </cols>
  <sheetData>
    <row r="1" spans="1:3" ht="15">
      <c r="A1">
        <v>644350</v>
      </c>
      <c r="B1" s="35">
        <f>+A1/30</f>
        <v>21478.333333333332</v>
      </c>
      <c r="C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RODRIGUEZ</dc:creator>
  <cp:keywords/>
  <dc:description/>
  <cp:lastModifiedBy>Operativa</cp:lastModifiedBy>
  <cp:lastPrinted>2015-03-16T15:57:13Z</cp:lastPrinted>
  <dcterms:created xsi:type="dcterms:W3CDTF">2012-12-27T09:32:41Z</dcterms:created>
  <dcterms:modified xsi:type="dcterms:W3CDTF">2015-03-16T16:00:05Z</dcterms:modified>
  <cp:category/>
  <cp:version/>
  <cp:contentType/>
  <cp:contentStatus/>
</cp:coreProperties>
</file>